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lliamhey/Desktop/"/>
    </mc:Choice>
  </mc:AlternateContent>
  <xr:revisionPtr revIDLastSave="0" documentId="8_{C58D7786-CA60-E044-BD5D-529858C29BCB}" xr6:coauthVersionLast="47" xr6:coauthVersionMax="47" xr10:uidLastSave="{00000000-0000-0000-0000-000000000000}"/>
  <bookViews>
    <workbookView xWindow="1420" yWindow="500" windowWidth="22240" windowHeight="16220" xr2:uid="{00000000-000D-0000-FFFF-FFFF00000000}"/>
  </bookViews>
  <sheets>
    <sheet name="Front" sheetId="1" r:id="rId1"/>
    <sheet name="Back" sheetId="3" r:id="rId2"/>
  </sheets>
  <definedNames>
    <definedName name="_xlnm.Print_Area" localSheetId="0">Front!$A$1:$O$63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1" l="1"/>
  <c r="N32" i="1"/>
  <c r="F45" i="1"/>
  <c r="F31" i="1"/>
  <c r="F48" i="1" s="1"/>
  <c r="N28" i="1"/>
  <c r="G11" i="1"/>
  <c r="M25" i="1"/>
  <c r="N11" i="1"/>
  <c r="N25" i="1" s="1"/>
  <c r="G44" i="1"/>
  <c r="G43" i="1"/>
  <c r="G42" i="1"/>
  <c r="G41" i="1"/>
  <c r="G40" i="1"/>
  <c r="G39" i="1"/>
  <c r="G38" i="1"/>
  <c r="G37" i="1"/>
  <c r="G36" i="1"/>
  <c r="G35" i="1"/>
  <c r="G34" i="1"/>
  <c r="M60" i="1"/>
  <c r="N59" i="1"/>
  <c r="N58" i="1"/>
  <c r="N57" i="1"/>
  <c r="N56" i="1"/>
  <c r="N60" i="1" s="1"/>
  <c r="N31" i="1"/>
  <c r="G33" i="1"/>
  <c r="G45" i="1" s="1"/>
  <c r="E46" i="1" s="1"/>
  <c r="G48" i="1"/>
  <c r="N30" i="1"/>
  <c r="N29" i="1"/>
  <c r="N13" i="1"/>
  <c r="N24" i="1"/>
  <c r="N23" i="1"/>
  <c r="N22" i="1"/>
  <c r="N21" i="1"/>
  <c r="N20" i="1"/>
  <c r="N19" i="1"/>
  <c r="N18" i="1"/>
  <c r="N15" i="1"/>
  <c r="N14" i="1"/>
  <c r="N12" i="1"/>
  <c r="G30" i="1"/>
  <c r="G28" i="1"/>
  <c r="G27" i="1"/>
  <c r="G25" i="1"/>
  <c r="N17" i="1"/>
  <c r="G24" i="1"/>
  <c r="N16" i="1"/>
  <c r="G23" i="1"/>
  <c r="G21" i="1"/>
  <c r="G20" i="1"/>
  <c r="G18" i="1"/>
  <c r="G16" i="1"/>
  <c r="G15" i="1"/>
  <c r="G14" i="1"/>
  <c r="G12" i="1"/>
  <c r="E43" i="3"/>
  <c r="F43" i="3"/>
  <c r="M35" i="1" l="1"/>
  <c r="N33" i="1"/>
  <c r="G31" i="1"/>
</calcChain>
</file>

<file path=xl/sharedStrings.xml><?xml version="1.0" encoding="utf-8"?>
<sst xmlns="http://schemas.openxmlformats.org/spreadsheetml/2006/main" count="133" uniqueCount="119">
  <si>
    <t xml:space="preserve">Name:                                                                                                                                                                       </t>
  </si>
  <si>
    <t>Catalogue Year:</t>
  </si>
  <si>
    <t>Last</t>
  </si>
  <si>
    <t>First</t>
  </si>
  <si>
    <t xml:space="preserve">      Middle</t>
  </si>
  <si>
    <t>ULM ID#</t>
  </si>
  <si>
    <t>Major:</t>
  </si>
  <si>
    <t>Kinesiology</t>
  </si>
  <si>
    <t>Entered ULM</t>
  </si>
  <si>
    <t>Concentration:</t>
  </si>
  <si>
    <t>Exercise Science</t>
  </si>
  <si>
    <t>Code:</t>
  </si>
  <si>
    <t>EXSC</t>
  </si>
  <si>
    <t>Course</t>
  </si>
  <si>
    <t>Grade</t>
  </si>
  <si>
    <t>Hours</t>
  </si>
  <si>
    <t>Points</t>
  </si>
  <si>
    <t xml:space="preserve">Core English Composition (6 hrs)  </t>
  </si>
  <si>
    <t>Required Concentration Courses (20 hrs)</t>
  </si>
  <si>
    <t>ENGL 1001</t>
  </si>
  <si>
    <t>Comp I</t>
  </si>
  <si>
    <t>KINS 4002</t>
  </si>
  <si>
    <t>Exc Prog Design</t>
  </si>
  <si>
    <t>ENGL 1002</t>
  </si>
  <si>
    <t>Comp II</t>
  </si>
  <si>
    <t>KINS 4010</t>
  </si>
  <si>
    <t>Exc Hlth &amp; Disease</t>
  </si>
  <si>
    <r>
      <t xml:space="preserve">Core Humanities (9 hrs) </t>
    </r>
    <r>
      <rPr>
        <b/>
        <vertAlign val="superscript"/>
        <sz val="11"/>
        <rFont val="Arial"/>
        <family val="2"/>
      </rPr>
      <t xml:space="preserve"> 4</t>
    </r>
  </si>
  <si>
    <t>KINS 4035</t>
  </si>
  <si>
    <t>Internship</t>
  </si>
  <si>
    <t>KINS 4043</t>
  </si>
  <si>
    <t>Epidimiology</t>
  </si>
  <si>
    <t>KINS 4034</t>
  </si>
  <si>
    <t>Prof Dev in Kins</t>
  </si>
  <si>
    <t>BIOL 1016</t>
  </si>
  <si>
    <t>A &amp; P I Lab</t>
  </si>
  <si>
    <t xml:space="preserve">Core Fine Arts (3 hrs) </t>
  </si>
  <si>
    <t>BIOL 1017</t>
  </si>
  <si>
    <t>A &amp; P II Lab</t>
  </si>
  <si>
    <t>CHEM 1002</t>
  </si>
  <si>
    <t>Intro Chem II</t>
  </si>
  <si>
    <t xml:space="preserve">Core Mathematics (6 hrs) </t>
  </si>
  <si>
    <t>CHEM 1003</t>
  </si>
  <si>
    <t>Intro Chem Lab I</t>
  </si>
  <si>
    <t>MATH 1011</t>
  </si>
  <si>
    <t>Algebra</t>
  </si>
  <si>
    <t>CHEM 1004</t>
  </si>
  <si>
    <t>Intro Chem Lab II</t>
  </si>
  <si>
    <t>Core Natural/Physical Sciences (9 hrs)</t>
  </si>
  <si>
    <t>BIOL 1014</t>
  </si>
  <si>
    <t>A &amp; P I</t>
  </si>
  <si>
    <t>BIOL 1015</t>
  </si>
  <si>
    <t>A &amp; P II</t>
  </si>
  <si>
    <t>CHEM 1001</t>
  </si>
  <si>
    <t>Intro</t>
  </si>
  <si>
    <t xml:space="preserve">Total Concentration Requirement Hours </t>
  </si>
  <si>
    <t xml:space="preserve">Core Social/Behavioral Science (6 hrs) </t>
  </si>
  <si>
    <t>PSYC 2001</t>
  </si>
  <si>
    <t>Electives (11 hrs)</t>
  </si>
  <si>
    <t xml:space="preserve">Integrated Core Courses  (3 hrs) </t>
  </si>
  <si>
    <t xml:space="preserve">UNIV 1001 </t>
  </si>
  <si>
    <t>Univ. Seminar</t>
  </si>
  <si>
    <t>1</t>
  </si>
  <si>
    <t>Total Core Curriculum Hours</t>
  </si>
  <si>
    <t>Required Major Courses (30 hrs)</t>
  </si>
  <si>
    <t>KINS 2005</t>
  </si>
  <si>
    <t>First Aid and Safety</t>
  </si>
  <si>
    <t xml:space="preserve">Total Elective Hours </t>
  </si>
  <si>
    <t>KINS 2011</t>
  </si>
  <si>
    <t>Introduction to Kinesiology</t>
  </si>
  <si>
    <t>KINS 2021</t>
  </si>
  <si>
    <t>Concepts in Wellness</t>
  </si>
  <si>
    <t>Total Hours for Degree</t>
  </si>
  <si>
    <t>KINS 2030</t>
  </si>
  <si>
    <t>Physical Activity Skills I (Ind and Dual)</t>
  </si>
  <si>
    <t>GPA</t>
  </si>
  <si>
    <t>KINS 2035</t>
  </si>
  <si>
    <t>Physical Activity Skills II (Team)</t>
  </si>
  <si>
    <t>Cumulative GPA</t>
  </si>
  <si>
    <t>KINS 3010</t>
  </si>
  <si>
    <t>Sport and Fitness Psychology</t>
  </si>
  <si>
    <t>Current toward degree</t>
  </si>
  <si>
    <t>KINS 3012</t>
  </si>
  <si>
    <t>Exercise Phys (w/lab)</t>
  </si>
  <si>
    <t>Core Fine Arts Requirement</t>
  </si>
  <si>
    <t>KINS 3013</t>
  </si>
  <si>
    <t>Exercise Physiology Lab</t>
  </si>
  <si>
    <t>Consult the 2016-17 Catalog for course options.</t>
  </si>
  <si>
    <t>KINS 3019</t>
  </si>
  <si>
    <t>Motor Learning and Motor Control</t>
  </si>
  <si>
    <t>Core Humanities Requirement</t>
  </si>
  <si>
    <t>KINS 4008</t>
  </si>
  <si>
    <t>Physical Activity for Stu Spec Needs</t>
  </si>
  <si>
    <t>KINS 4011</t>
  </si>
  <si>
    <t>Care/Prevention  Athletic Injuries</t>
  </si>
  <si>
    <t>Core Social/Behavioral Science Requirement</t>
  </si>
  <si>
    <t>KINS 4032</t>
  </si>
  <si>
    <t>Kinesiology and Biomechanics</t>
  </si>
  <si>
    <t xml:space="preserve">Total Major Requirement Hours </t>
  </si>
  <si>
    <t>Major GPA</t>
  </si>
  <si>
    <t>Course to be scheduled in final semester</t>
  </si>
  <si>
    <t xml:space="preserve">Total Core &amp; Major Requirements Hours </t>
  </si>
  <si>
    <t>Kinesiology majors must make a “C” or better in
all Kinesiology courses counting towards their degree</t>
  </si>
  <si>
    <t>I understand successful completion of all coursework, including maintaining an active account on TaskStream while enrolled as a KINS major and taking the HFS exam are required for this degree. I assume the primary responsibility for all academic decisions relating to the completion of my degree.</t>
  </si>
  <si>
    <t>Five Year Master in Exercise Science Option</t>
  </si>
  <si>
    <t>KINS EXSC majors with senior standing and gpa of &gt;3.00 may opt to take twelve hours of graduate level EXSC courses as electives. Successful completion of those courses with a 3.00 or better ensures entry into graduate program and 12 hours credit toward their master's degree.</t>
  </si>
  <si>
    <t>EXSC Graduate Elective</t>
  </si>
  <si>
    <t xml:space="preserve">Signature:                               </t>
  </si>
  <si>
    <t>Date:</t>
  </si>
  <si>
    <t xml:space="preserve">Back of Degree Plan for:                                                       </t>
  </si>
  <si>
    <t xml:space="preserve">ID:                                      </t>
  </si>
  <si>
    <t>REMEDIAL COURSES:</t>
  </si>
  <si>
    <t>EXCESS COURSES</t>
  </si>
  <si>
    <t>REPEATS</t>
  </si>
  <si>
    <t>TOTAL EXCESS</t>
  </si>
  <si>
    <t>College of Health Sciences--Kinesiology EXSC</t>
  </si>
  <si>
    <t xml:space="preserve">English Lit </t>
  </si>
  <si>
    <t xml:space="preserve">MATH 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</si>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</sst>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1" applyFont="1"/>
    <xf numFmtId="0" fontId="4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0" xfId="0" applyFont="1" applyAlignment="1">
      <alignment horizontal="right"/>
    </xf>
    <xf numFmtId="49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left"/>
    </xf>
    <xf numFmtId="0" fontId="12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4" fillId="0" borderId="12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7" fillId="0" borderId="2" xfId="0" quotePrefix="1" applyNumberFormat="1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shrinkToFit="1"/>
    </xf>
    <xf numFmtId="0" fontId="4" fillId="0" borderId="2" xfId="0" applyFont="1" applyBorder="1"/>
    <xf numFmtId="0" fontId="9" fillId="0" borderId="0" xfId="0" applyFont="1"/>
    <xf numFmtId="1" fontId="9" fillId="0" borderId="0" xfId="0" applyNumberFormat="1" applyFont="1" applyAlignment="1" applyProtection="1">
      <alignment horizontal="center"/>
      <protection locked="0"/>
    </xf>
    <xf numFmtId="0" fontId="9" fillId="0" borderId="1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shrinkToFit="1"/>
    </xf>
    <xf numFmtId="0" fontId="10" fillId="0" borderId="0" xfId="0" applyFont="1" applyBorder="1"/>
    <xf numFmtId="0" fontId="11" fillId="0" borderId="0" xfId="0" applyFont="1" applyBorder="1"/>
    <xf numFmtId="0" fontId="9" fillId="0" borderId="0" xfId="0" applyFont="1" applyAlignment="1">
      <alignment horizontal="center"/>
    </xf>
    <xf numFmtId="0" fontId="7" fillId="0" borderId="4" xfId="0" applyFont="1" applyBorder="1" applyAlignment="1"/>
    <xf numFmtId="0" fontId="7" fillId="0" borderId="16" xfId="0" applyFont="1" applyBorder="1" applyAlignment="1"/>
    <xf numFmtId="0" fontId="7" fillId="0" borderId="1" xfId="0" applyFont="1" applyBorder="1"/>
    <xf numFmtId="0" fontId="7" fillId="0" borderId="0" xfId="0" applyFont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14" xfId="0" applyFont="1" applyBorder="1"/>
    <xf numFmtId="164" fontId="6" fillId="2" borderId="2" xfId="0" applyNumberFormat="1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shrinkToFit="1"/>
    </xf>
    <xf numFmtId="0" fontId="5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5" xfId="0" applyFont="1" applyFill="1" applyBorder="1"/>
    <xf numFmtId="0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7" fillId="0" borderId="19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3" fillId="0" borderId="0" xfId="0" applyFont="1"/>
    <xf numFmtId="0" fontId="4" fillId="0" borderId="13" xfId="0" applyFont="1" applyFill="1" applyBorder="1"/>
    <xf numFmtId="0" fontId="4" fillId="0" borderId="11" xfId="0" applyFont="1" applyBorder="1"/>
    <xf numFmtId="0" fontId="4" fillId="0" borderId="0" xfId="0" applyFont="1" applyFill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71"/>
  <sheetViews>
    <sheetView tabSelected="1" showWhiteSpace="0" zoomScale="98" zoomScaleNormal="98" zoomScalePageLayoutView="75" workbookViewId="0">
      <selection activeCell="K4" sqref="K4"/>
    </sheetView>
  </sheetViews>
  <sheetFormatPr baseColWidth="10" defaultColWidth="9.1640625" defaultRowHeight="21.75" customHeight="1" x14ac:dyDescent="0.15"/>
  <cols>
    <col min="1" max="1" width="4.5" style="2" customWidth="1"/>
    <col min="2" max="2" width="18.6640625" style="2" customWidth="1"/>
    <col min="3" max="3" width="17.1640625" style="2" customWidth="1"/>
    <col min="4" max="4" width="19.5" style="2" customWidth="1"/>
    <col min="5" max="5" width="7.33203125" style="2" customWidth="1"/>
    <col min="6" max="6" width="8.6640625" style="2" customWidth="1"/>
    <col min="7" max="7" width="8.83203125" style="2" customWidth="1"/>
    <col min="8" max="8" width="5" style="2" customWidth="1"/>
    <col min="9" max="9" width="19" style="2" customWidth="1"/>
    <col min="10" max="10" width="7.83203125" style="2" customWidth="1"/>
    <col min="11" max="11" width="21.5" style="2" customWidth="1"/>
    <col min="12" max="12" width="7.6640625" style="2" customWidth="1"/>
    <col min="13" max="13" width="9" style="2" customWidth="1"/>
    <col min="14" max="14" width="9.33203125" style="2" customWidth="1"/>
    <col min="15" max="15" width="10.5" style="2" customWidth="1"/>
    <col min="16" max="17" width="0.83203125" style="2" customWidth="1"/>
    <col min="18" max="16384" width="9.1640625" style="2"/>
  </cols>
  <sheetData>
    <row r="1" spans="2:19" ht="21.75" customHeight="1" x14ac:dyDescent="0.15">
      <c r="D1" s="88" t="s">
        <v>115</v>
      </c>
      <c r="E1" s="88"/>
      <c r="F1" s="88"/>
      <c r="G1" s="88"/>
      <c r="H1" s="88"/>
      <c r="I1" s="88"/>
      <c r="J1" s="88"/>
      <c r="K1" s="88"/>
    </row>
    <row r="2" spans="2:19" ht="21.75" customHeight="1" x14ac:dyDescent="0.15">
      <c r="D2" s="89"/>
      <c r="E2" s="89"/>
      <c r="F2" s="89"/>
      <c r="G2" s="89"/>
      <c r="H2" s="89"/>
      <c r="I2" s="89"/>
      <c r="J2" s="89"/>
      <c r="K2" s="89"/>
    </row>
    <row r="3" spans="2:19" ht="21.75" customHeight="1" x14ac:dyDescent="0.15">
      <c r="G3" s="8"/>
    </row>
    <row r="4" spans="2:19" ht="21.75" customHeight="1" thickBot="1" x14ac:dyDescent="0.2">
      <c r="B4" s="9" t="s">
        <v>0</v>
      </c>
      <c r="C4" s="10"/>
      <c r="D4" s="10"/>
      <c r="E4" s="10"/>
      <c r="F4" s="10"/>
      <c r="J4" s="11" t="s">
        <v>1</v>
      </c>
      <c r="K4" s="12" t="s">
        <v>118</v>
      </c>
    </row>
    <row r="5" spans="2:19" ht="21.75" customHeight="1" x14ac:dyDescent="0.15">
      <c r="B5" s="9"/>
      <c r="C5" s="13" t="s">
        <v>2</v>
      </c>
      <c r="D5" s="13" t="s">
        <v>3</v>
      </c>
      <c r="E5" s="13" t="s">
        <v>4</v>
      </c>
      <c r="I5" s="11"/>
    </row>
    <row r="6" spans="2:19" ht="21.75" customHeight="1" thickBot="1" x14ac:dyDescent="0.2">
      <c r="B6" s="9" t="s">
        <v>5</v>
      </c>
      <c r="C6" s="82"/>
      <c r="I6" s="2" t="s">
        <v>6</v>
      </c>
      <c r="J6" s="15" t="s">
        <v>7</v>
      </c>
      <c r="K6" s="14"/>
      <c r="S6" s="18"/>
    </row>
    <row r="7" spans="2:19" ht="21.75" customHeight="1" thickBot="1" x14ac:dyDescent="0.2">
      <c r="B7" s="2" t="s">
        <v>8</v>
      </c>
      <c r="C7" s="16"/>
      <c r="I7" s="2" t="s">
        <v>9</v>
      </c>
      <c r="J7" s="17" t="s">
        <v>10</v>
      </c>
      <c r="K7" s="16"/>
      <c r="O7" s="18"/>
    </row>
    <row r="8" spans="2:19" ht="21.75" customHeight="1" thickBot="1" x14ac:dyDescent="0.2">
      <c r="I8" s="4" t="s">
        <v>11</v>
      </c>
      <c r="J8" s="15" t="s">
        <v>12</v>
      </c>
      <c r="K8" s="14"/>
      <c r="O8" s="18"/>
    </row>
    <row r="9" spans="2:19" ht="21.75" customHeight="1" x14ac:dyDescent="0.15">
      <c r="B9" s="19" t="s">
        <v>13</v>
      </c>
      <c r="E9" s="20" t="s">
        <v>14</v>
      </c>
      <c r="F9" s="20" t="s">
        <v>15</v>
      </c>
      <c r="G9" s="20" t="s">
        <v>16</v>
      </c>
      <c r="I9" s="19"/>
      <c r="L9" s="20" t="s">
        <v>14</v>
      </c>
      <c r="M9" s="20" t="s">
        <v>15</v>
      </c>
      <c r="N9" s="20" t="s">
        <v>16</v>
      </c>
    </row>
    <row r="10" spans="2:19" ht="21.75" customHeight="1" x14ac:dyDescent="0.15">
      <c r="B10" s="21" t="s">
        <v>17</v>
      </c>
      <c r="C10" s="22"/>
      <c r="D10" s="22"/>
      <c r="E10" s="22"/>
      <c r="F10" s="22"/>
      <c r="G10" s="23"/>
      <c r="I10" s="24" t="s">
        <v>18</v>
      </c>
      <c r="J10" s="24"/>
      <c r="K10" s="24"/>
      <c r="L10" s="24"/>
      <c r="M10" s="24"/>
      <c r="N10" s="25"/>
    </row>
    <row r="11" spans="2:19" ht="21.75" customHeight="1" x14ac:dyDescent="0.15">
      <c r="B11" s="59" t="s">
        <v>19</v>
      </c>
      <c r="C11" s="60"/>
      <c r="D11" s="61" t="s">
        <v>20</v>
      </c>
      <c r="E11" s="26"/>
      <c r="F11" s="27">
        <v>3</v>
      </c>
      <c r="G11" s="26" t="e">
        <f>IF(E11="A",4,IF(E11="B",3,IF(E11="C",2,IF(E11="D",1,IF(E11="F",0,"")))))*F11</f>
        <v>#VALUE!</v>
      </c>
      <c r="I11" s="71" t="s">
        <v>21</v>
      </c>
      <c r="J11" s="60"/>
      <c r="K11" s="66" t="s">
        <v>22</v>
      </c>
      <c r="L11" s="28"/>
      <c r="M11" s="28">
        <v>3</v>
      </c>
      <c r="N11" s="28" t="e">
        <f t="shared" ref="N11:N20" si="0">IF(L11="A",4,IF(L11="B",3,IF(L11="C",2,IF(L11="D",1,IF(L11="F",0,"")))))*M11</f>
        <v>#VALUE!</v>
      </c>
    </row>
    <row r="12" spans="2:19" ht="21.75" customHeight="1" x14ac:dyDescent="0.15">
      <c r="B12" s="30" t="s">
        <v>23</v>
      </c>
      <c r="C12" s="31"/>
      <c r="D12" s="31" t="s">
        <v>24</v>
      </c>
      <c r="E12" s="28"/>
      <c r="F12" s="29">
        <v>3</v>
      </c>
      <c r="G12" s="28" t="e">
        <f>IF(E12="A",4,IF(E12="B",3,IF(E12="C",2,IF(E12="D",1,IF(E12="F",0,"")))))*F12</f>
        <v>#VALUE!</v>
      </c>
      <c r="I12" s="71" t="s">
        <v>25</v>
      </c>
      <c r="J12" s="60"/>
      <c r="K12" s="66" t="s">
        <v>26</v>
      </c>
      <c r="L12" s="28"/>
      <c r="M12" s="29">
        <v>3</v>
      </c>
      <c r="N12" s="28" t="e">
        <f t="shared" si="0"/>
        <v>#VALUE!</v>
      </c>
    </row>
    <row r="13" spans="2:19" ht="21.75" customHeight="1" x14ac:dyDescent="0.15">
      <c r="B13" s="21" t="s">
        <v>27</v>
      </c>
      <c r="C13" s="22"/>
      <c r="D13" s="22"/>
      <c r="E13" s="32"/>
      <c r="F13" s="22"/>
      <c r="G13" s="33"/>
      <c r="I13" s="59" t="s">
        <v>28</v>
      </c>
      <c r="J13" s="60"/>
      <c r="K13" s="66" t="s">
        <v>29</v>
      </c>
      <c r="L13" s="28"/>
      <c r="M13" s="29">
        <v>6</v>
      </c>
      <c r="N13" s="28" t="e">
        <f t="shared" si="0"/>
        <v>#VALUE!</v>
      </c>
    </row>
    <row r="14" spans="2:19" ht="21.75" customHeight="1" x14ac:dyDescent="0.15">
      <c r="B14" s="59" t="s">
        <v>116</v>
      </c>
      <c r="C14" s="60"/>
      <c r="D14" s="61"/>
      <c r="E14" s="26"/>
      <c r="F14" s="27">
        <v>3</v>
      </c>
      <c r="G14" s="26" t="e">
        <f>IF(E14="A",4,IF(E14="B",3,IF(E14="C",2,IF(E14="D",1,IF(E14="F",0,"")))))*F14</f>
        <v>#VALUE!</v>
      </c>
      <c r="I14" s="59" t="s">
        <v>30</v>
      </c>
      <c r="J14" s="60"/>
      <c r="K14" s="66" t="s">
        <v>31</v>
      </c>
      <c r="L14" s="28"/>
      <c r="M14" s="29">
        <v>3</v>
      </c>
      <c r="N14" s="28" t="e">
        <f t="shared" si="0"/>
        <v>#VALUE!</v>
      </c>
    </row>
    <row r="15" spans="2:19" ht="21.75" customHeight="1" x14ac:dyDescent="0.15">
      <c r="B15" s="59"/>
      <c r="C15" s="60"/>
      <c r="D15" s="61"/>
      <c r="E15" s="28"/>
      <c r="F15" s="29">
        <v>3</v>
      </c>
      <c r="G15" s="28" t="e">
        <f>IF(E15="A",4,IF(E15="B",3,IF(E15="C",2,IF(E15="D",1,IF(E15="F",0,"")))))*F15</f>
        <v>#VALUE!</v>
      </c>
      <c r="I15" s="59" t="s">
        <v>32</v>
      </c>
      <c r="J15" s="60"/>
      <c r="K15" s="66" t="s">
        <v>33</v>
      </c>
      <c r="L15" s="28"/>
      <c r="M15" s="29">
        <v>1</v>
      </c>
      <c r="N15" s="28" t="e">
        <f t="shared" si="0"/>
        <v>#VALUE!</v>
      </c>
      <c r="S15" s="18"/>
    </row>
    <row r="16" spans="2:19" ht="21.75" customHeight="1" x14ac:dyDescent="0.15">
      <c r="B16" s="83"/>
      <c r="C16" s="31"/>
      <c r="D16" s="31"/>
      <c r="E16" s="28"/>
      <c r="F16" s="29">
        <v>3</v>
      </c>
      <c r="G16" s="28" t="e">
        <f>IF(E16="A",4,IF(E16="B",3,IF(E16="C",2,IF(E16="D",1,IF(E16="F",0,"")))))*F16</f>
        <v>#VALUE!</v>
      </c>
      <c r="I16" s="59" t="s">
        <v>34</v>
      </c>
      <c r="J16" s="60"/>
      <c r="K16" s="66" t="s">
        <v>35</v>
      </c>
      <c r="L16" s="28"/>
      <c r="M16" s="29">
        <v>1</v>
      </c>
      <c r="N16" s="28" t="e">
        <f t="shared" si="0"/>
        <v>#VALUE!</v>
      </c>
    </row>
    <row r="17" spans="2:19" ht="21.75" customHeight="1" x14ac:dyDescent="0.15">
      <c r="B17" s="21" t="s">
        <v>36</v>
      </c>
      <c r="C17" s="22"/>
      <c r="D17" s="22"/>
      <c r="E17" s="32"/>
      <c r="F17" s="32"/>
      <c r="G17" s="33"/>
      <c r="I17" s="59" t="s">
        <v>37</v>
      </c>
      <c r="J17" s="60"/>
      <c r="K17" s="66" t="s">
        <v>38</v>
      </c>
      <c r="L17" s="28"/>
      <c r="M17" s="29">
        <v>1</v>
      </c>
      <c r="N17" s="28" t="e">
        <f t="shared" si="0"/>
        <v>#VALUE!</v>
      </c>
    </row>
    <row r="18" spans="2:19" ht="21.75" customHeight="1" x14ac:dyDescent="0.15">
      <c r="B18" s="30"/>
      <c r="C18" s="31"/>
      <c r="D18" s="31"/>
      <c r="E18" s="26"/>
      <c r="F18" s="27">
        <v>3</v>
      </c>
      <c r="G18" s="26" t="e">
        <f>IF(E18="A",4,IF(E18="B",3,IF(E18="C",2,IF(E18="D",1,IF(E18="F",0,"")))))*F18</f>
        <v>#VALUE!</v>
      </c>
      <c r="I18" s="59" t="s">
        <v>39</v>
      </c>
      <c r="J18" s="60"/>
      <c r="K18" s="66" t="s">
        <v>40</v>
      </c>
      <c r="L18" s="28"/>
      <c r="M18" s="29">
        <v>3</v>
      </c>
      <c r="N18" s="28" t="e">
        <f t="shared" si="0"/>
        <v>#VALUE!</v>
      </c>
    </row>
    <row r="19" spans="2:19" ht="21.75" customHeight="1" x14ac:dyDescent="0.15">
      <c r="B19" s="21" t="s">
        <v>41</v>
      </c>
      <c r="C19" s="22"/>
      <c r="D19" s="22"/>
      <c r="E19" s="32"/>
      <c r="F19" s="32"/>
      <c r="G19" s="33"/>
      <c r="I19" s="71" t="s">
        <v>42</v>
      </c>
      <c r="J19" s="60"/>
      <c r="K19" s="66" t="s">
        <v>43</v>
      </c>
      <c r="L19" s="28"/>
      <c r="M19" s="29">
        <v>1</v>
      </c>
      <c r="N19" s="28" t="e">
        <f t="shared" si="0"/>
        <v>#VALUE!</v>
      </c>
      <c r="S19" s="18"/>
    </row>
    <row r="20" spans="2:19" ht="21.75" customHeight="1" x14ac:dyDescent="0.15">
      <c r="B20" s="59" t="s">
        <v>44</v>
      </c>
      <c r="C20" s="60"/>
      <c r="D20" s="61" t="s">
        <v>45</v>
      </c>
      <c r="E20" s="26"/>
      <c r="F20" s="27">
        <v>3</v>
      </c>
      <c r="G20" s="26" t="e">
        <f>IF(E20="A",4,IF(E20="B",3,IF(E20="C",2,IF(E20="D",1,IF(E20="F",0,"")))))*F20</f>
        <v>#VALUE!</v>
      </c>
      <c r="I20" s="59" t="s">
        <v>46</v>
      </c>
      <c r="J20" s="60"/>
      <c r="K20" s="66" t="s">
        <v>47</v>
      </c>
      <c r="L20" s="28"/>
      <c r="M20" s="29">
        <v>1</v>
      </c>
      <c r="N20" s="28" t="e">
        <f t="shared" si="0"/>
        <v>#VALUE!</v>
      </c>
      <c r="S20" s="18"/>
    </row>
    <row r="21" spans="2:19" ht="21.75" customHeight="1" x14ac:dyDescent="0.15">
      <c r="B21" s="30" t="s">
        <v>117</v>
      </c>
      <c r="C21" s="31"/>
      <c r="D21" s="31"/>
      <c r="E21" s="28"/>
      <c r="F21" s="29">
        <v>3</v>
      </c>
      <c r="G21" s="28" t="e">
        <f>IF(E21="A",4,IF(E21="B",3,IF(E21="C",2,IF(E21="D",1,IF(E21="F",0,"")))))*F21</f>
        <v>#VALUE!</v>
      </c>
      <c r="I21" s="59"/>
      <c r="J21" s="67"/>
      <c r="K21" s="61"/>
      <c r="L21" s="73"/>
      <c r="M21" s="29">
        <v>3</v>
      </c>
      <c r="N21" s="28" t="e">
        <f>IF(L21="A",4,IF(L21="B",3,IF(L21="C",2,IF(L21="D",1,IF(L21="F",0,"")))))*M21</f>
        <v>#VALUE!</v>
      </c>
    </row>
    <row r="22" spans="2:19" ht="21.75" customHeight="1" x14ac:dyDescent="0.15">
      <c r="B22" s="21" t="s">
        <v>48</v>
      </c>
      <c r="C22" s="22"/>
      <c r="D22" s="22"/>
      <c r="E22" s="32"/>
      <c r="F22" s="32"/>
      <c r="G22" s="33"/>
      <c r="I22" s="59"/>
      <c r="J22" s="67"/>
      <c r="K22" s="61"/>
      <c r="L22" s="73"/>
      <c r="M22" s="29">
        <v>3</v>
      </c>
      <c r="N22" s="28" t="e">
        <f>IF(L22="A",4,IF(L22="B",3,IF(L22="C",2,IF(L22="D",1,IF(L22="F",0,"")))))*M22</f>
        <v>#VALUE!</v>
      </c>
    </row>
    <row r="23" spans="2:19" ht="21.75" customHeight="1" x14ac:dyDescent="0.15">
      <c r="B23" s="71" t="s">
        <v>49</v>
      </c>
      <c r="C23" s="60"/>
      <c r="D23" s="61" t="s">
        <v>50</v>
      </c>
      <c r="E23" s="26"/>
      <c r="F23" s="27">
        <v>3</v>
      </c>
      <c r="G23" s="26" t="e">
        <f>IF(E23="A",4,IF(E23="B",3,IF(E23="C",2,IF(E23="D",1,IF(E23="F",0,"")))))*F23</f>
        <v>#VALUE!</v>
      </c>
      <c r="I23" s="59"/>
      <c r="J23" s="67"/>
      <c r="K23" s="61"/>
      <c r="L23" s="73"/>
      <c r="M23" s="29">
        <v>3</v>
      </c>
      <c r="N23" s="28" t="e">
        <f>IF(L23="A",4,IF(L23="B",3,IF(L23="C",2,IF(L23="D",1,IF(L23="F",0,"")))))*M23</f>
        <v>#VALUE!</v>
      </c>
    </row>
    <row r="24" spans="2:19" ht="21.75" customHeight="1" x14ac:dyDescent="0.15">
      <c r="B24" s="59" t="s">
        <v>51</v>
      </c>
      <c r="C24" s="60"/>
      <c r="D24" s="61" t="s">
        <v>52</v>
      </c>
      <c r="E24" s="28"/>
      <c r="F24" s="29">
        <v>3</v>
      </c>
      <c r="G24" s="28" t="e">
        <f>IF(E24="A",4,IF(E24="B",3,IF(E24="C",2,IF(E24="D",1,IF(E24="F",0,"")))))*F24</f>
        <v>#VALUE!</v>
      </c>
      <c r="I24" s="59"/>
      <c r="J24" s="67"/>
      <c r="K24" s="61"/>
      <c r="L24" s="73"/>
      <c r="M24" s="29">
        <v>3</v>
      </c>
      <c r="N24" s="28" t="e">
        <f>IF(L24="A",4,IF(L24="B",3,IF(L24="C",2,IF(L24="D",1,IF(L24="F",0,"")))))*M24</f>
        <v>#VALUE!</v>
      </c>
    </row>
    <row r="25" spans="2:19" ht="21.75" customHeight="1" x14ac:dyDescent="0.15">
      <c r="B25" s="83" t="s">
        <v>53</v>
      </c>
      <c r="C25" s="31"/>
      <c r="D25" s="31" t="s">
        <v>54</v>
      </c>
      <c r="E25" s="28"/>
      <c r="F25" s="29">
        <v>3</v>
      </c>
      <c r="G25" s="28" t="e">
        <f>IF(E25="A",4,IF(E25="B",3,IF(E25="C",2,IF(E25="D",1,IF(E25="F",0,"")))))*F25</f>
        <v>#VALUE!</v>
      </c>
      <c r="I25" s="38" t="s">
        <v>55</v>
      </c>
      <c r="J25" s="39"/>
      <c r="K25" s="39"/>
      <c r="L25" s="20"/>
      <c r="M25" s="40">
        <f>SUM(M11:M24)</f>
        <v>35</v>
      </c>
      <c r="N25" s="41" t="e">
        <f>SUM(N11:N24)</f>
        <v>#VALUE!</v>
      </c>
    </row>
    <row r="26" spans="2:19" ht="21.75" customHeight="1" x14ac:dyDescent="0.15">
      <c r="B26" s="21" t="s">
        <v>56</v>
      </c>
      <c r="C26" s="22"/>
      <c r="D26" s="22"/>
      <c r="E26" s="32"/>
      <c r="F26" s="32"/>
      <c r="G26" s="33"/>
    </row>
    <row r="27" spans="2:19" ht="21.75" customHeight="1" x14ac:dyDescent="0.15">
      <c r="B27" s="71" t="s">
        <v>57</v>
      </c>
      <c r="C27" s="60"/>
      <c r="D27" s="61" t="s">
        <v>54</v>
      </c>
      <c r="E27" s="26"/>
      <c r="F27" s="27">
        <v>3</v>
      </c>
      <c r="G27" s="26" t="e">
        <f>IF(E27="A",4,IF(E27="B",3,IF(E27="C",2,IF(E27="D",1,IF(E27="F",0,"")))))*F27</f>
        <v>#VALUE!</v>
      </c>
      <c r="I27" s="21" t="s">
        <v>58</v>
      </c>
      <c r="J27" s="22"/>
      <c r="K27" s="22"/>
      <c r="L27" s="32"/>
      <c r="M27" s="22"/>
      <c r="N27" s="33"/>
    </row>
    <row r="28" spans="2:19" ht="21.75" customHeight="1" x14ac:dyDescent="0.15">
      <c r="B28" s="84"/>
      <c r="C28" s="4"/>
      <c r="D28" s="4"/>
      <c r="E28" s="28"/>
      <c r="F28" s="29">
        <v>3</v>
      </c>
      <c r="G28" s="28" t="e">
        <f>IF(E28="A",4,IF(E28="B",3,IF(E28="C",2,IF(E28="D",1,IF(E28="F",0,"")))))*F28</f>
        <v>#VALUE!</v>
      </c>
      <c r="I28" s="59"/>
      <c r="J28" s="67"/>
      <c r="K28" s="61"/>
      <c r="L28" s="28"/>
      <c r="M28" s="29">
        <v>3</v>
      </c>
      <c r="N28" s="28" t="e">
        <f>IF(L28="A",4,IF(L28="B",3,IF(L28="C",2,IF(L28="D",1,IF(L28="F",0,"")))))*M28</f>
        <v>#VALUE!</v>
      </c>
    </row>
    <row r="29" spans="2:19" ht="21.75" customHeight="1" x14ac:dyDescent="0.15">
      <c r="B29" s="21" t="s">
        <v>59</v>
      </c>
      <c r="C29" s="22"/>
      <c r="D29" s="22"/>
      <c r="E29" s="32"/>
      <c r="F29" s="32"/>
      <c r="G29" s="33"/>
      <c r="I29" s="30"/>
      <c r="J29" s="67"/>
      <c r="K29" s="61"/>
      <c r="L29" s="34"/>
      <c r="M29" s="35">
        <v>3</v>
      </c>
      <c r="N29" s="28" t="e">
        <f>IF(L29="A",4,IF(L29="B",3,IF(L29="C",2,IF(L29="D",1,IF(L29="F",0,"")))))*M29</f>
        <v>#VALUE!</v>
      </c>
    </row>
    <row r="30" spans="2:19" ht="21.75" customHeight="1" x14ac:dyDescent="0.15">
      <c r="B30" s="71" t="s">
        <v>60</v>
      </c>
      <c r="C30" s="60"/>
      <c r="D30" s="61" t="s">
        <v>61</v>
      </c>
      <c r="E30" s="28"/>
      <c r="F30" s="37" t="s">
        <v>62</v>
      </c>
      <c r="G30" s="28" t="e">
        <f>IF(E30="A",4,IF(E30="B",3,IF(E30="C",2,IF(E30="D",1,IF(E30="F",0,"")))))*F30</f>
        <v>#VALUE!</v>
      </c>
      <c r="I30" s="59"/>
      <c r="J30" s="67"/>
      <c r="K30" s="61"/>
      <c r="L30" s="28"/>
      <c r="M30" s="29">
        <v>3</v>
      </c>
      <c r="N30" s="62" t="e">
        <f>IF(L30="A",4,IF(L30="B",3,IF(L30="C",2,IF(L30="D",1,IF(L30="F",0,"")))))*M30</f>
        <v>#VALUE!</v>
      </c>
    </row>
    <row r="31" spans="2:19" ht="21.75" customHeight="1" x14ac:dyDescent="0.15">
      <c r="B31" s="45" t="s">
        <v>63</v>
      </c>
      <c r="C31" s="46"/>
      <c r="D31" s="46"/>
      <c r="E31" s="47"/>
      <c r="F31" s="48">
        <f>SUM(F11:F28)</f>
        <v>39</v>
      </c>
      <c r="G31" s="49" t="e">
        <f>SUM(G11:G11:G29)</f>
        <v>#VALUE!</v>
      </c>
      <c r="I31" s="30"/>
      <c r="J31" s="36"/>
      <c r="K31" s="63"/>
      <c r="L31" s="28"/>
      <c r="M31" s="29">
        <v>3</v>
      </c>
      <c r="N31" s="62" t="e">
        <f>IF(L31="A",4,IF(L31="B",3,IF(L31="C",2,IF(L31="D",1,IF(L31="F",0,"")))))*M31</f>
        <v>#VALUE!</v>
      </c>
    </row>
    <row r="32" spans="2:19" ht="21.75" customHeight="1" x14ac:dyDescent="0.15">
      <c r="B32" s="21" t="s">
        <v>64</v>
      </c>
      <c r="C32" s="22"/>
      <c r="D32" s="22"/>
      <c r="E32" s="32"/>
      <c r="F32" s="22"/>
      <c r="G32" s="33"/>
      <c r="I32" s="30"/>
      <c r="J32" s="36"/>
      <c r="K32" s="63"/>
      <c r="L32" s="28"/>
      <c r="M32" s="29">
        <v>2</v>
      </c>
      <c r="N32" s="62" t="e">
        <f>IF(L32="A",4,IF(L32="B",3,IF(L32="C",2,IF(L32="D",1,IF(L32="F",0,"")))))*M32</f>
        <v>#VALUE!</v>
      </c>
    </row>
    <row r="33" spans="2:15" ht="21.75" customHeight="1" x14ac:dyDescent="0.15">
      <c r="B33" s="71" t="s">
        <v>65</v>
      </c>
      <c r="C33" s="72" t="s">
        <v>66</v>
      </c>
      <c r="D33" s="69"/>
      <c r="E33" s="70"/>
      <c r="F33" s="70">
        <v>3</v>
      </c>
      <c r="G33" s="70" t="e">
        <f t="shared" ref="G33:G44" si="1">IF(E33="A",4,IF(E33="B",3,IF(E33="C",2,IF(E33="D",1,IF(E33="F",0,"")))))*F33</f>
        <v>#VALUE!</v>
      </c>
      <c r="I33" s="38" t="s">
        <v>67</v>
      </c>
      <c r="M33" s="54">
        <f>SUM(M28:M32)</f>
        <v>14</v>
      </c>
      <c r="N33" s="2" t="e">
        <f>SUM(N28:N31)</f>
        <v>#VALUE!</v>
      </c>
    </row>
    <row r="34" spans="2:15" ht="21.75" customHeight="1" x14ac:dyDescent="0.15">
      <c r="B34" s="71" t="s">
        <v>68</v>
      </c>
      <c r="C34" s="72" t="s">
        <v>69</v>
      </c>
      <c r="D34" s="69"/>
      <c r="E34" s="73"/>
      <c r="F34" s="73">
        <v>3</v>
      </c>
      <c r="G34" s="70" t="e">
        <f t="shared" si="1"/>
        <v>#VALUE!</v>
      </c>
    </row>
    <row r="35" spans="2:15" ht="21.75" customHeight="1" x14ac:dyDescent="0.15">
      <c r="B35" s="74" t="s">
        <v>70</v>
      </c>
      <c r="C35" s="77" t="s">
        <v>71</v>
      </c>
      <c r="D35" s="75"/>
      <c r="E35" s="73"/>
      <c r="F35" s="73">
        <v>3</v>
      </c>
      <c r="G35" s="70" t="e">
        <f t="shared" si="1"/>
        <v>#VALUE!</v>
      </c>
      <c r="I35" s="43" t="s">
        <v>72</v>
      </c>
      <c r="J35" s="43"/>
      <c r="K35" s="43"/>
      <c r="L35" s="43"/>
      <c r="M35" s="44">
        <f>SUM(M25)+F48+M33</f>
        <v>120</v>
      </c>
      <c r="N35" s="41"/>
    </row>
    <row r="36" spans="2:15" ht="21.75" customHeight="1" x14ac:dyDescent="0.15">
      <c r="B36" s="71" t="s">
        <v>73</v>
      </c>
      <c r="C36" s="72" t="s">
        <v>74</v>
      </c>
      <c r="D36" s="69"/>
      <c r="E36" s="73"/>
      <c r="F36" s="76">
        <v>2</v>
      </c>
      <c r="G36" s="70" t="e">
        <f t="shared" si="1"/>
        <v>#VALUE!</v>
      </c>
      <c r="I36" s="85"/>
      <c r="L36" s="64" t="s">
        <v>75</v>
      </c>
      <c r="M36" s="65" t="s">
        <v>15</v>
      </c>
      <c r="N36" s="65" t="s">
        <v>16</v>
      </c>
    </row>
    <row r="37" spans="2:15" ht="21.75" customHeight="1" x14ac:dyDescent="0.15">
      <c r="B37" s="71" t="s">
        <v>76</v>
      </c>
      <c r="C37" s="72" t="s">
        <v>77</v>
      </c>
      <c r="D37" s="69"/>
      <c r="E37" s="73"/>
      <c r="F37" s="76">
        <v>2</v>
      </c>
      <c r="G37" s="70" t="e">
        <f t="shared" si="1"/>
        <v>#VALUE!</v>
      </c>
      <c r="K37" s="68" t="s">
        <v>78</v>
      </c>
      <c r="L37" s="79"/>
      <c r="M37" s="78"/>
      <c r="N37" s="78"/>
    </row>
    <row r="38" spans="2:15" ht="21.75" customHeight="1" x14ac:dyDescent="0.15">
      <c r="B38" s="71" t="s">
        <v>79</v>
      </c>
      <c r="C38" s="72" t="s">
        <v>80</v>
      </c>
      <c r="D38" s="69"/>
      <c r="E38" s="73"/>
      <c r="F38" s="76">
        <v>3</v>
      </c>
      <c r="G38" s="70" t="e">
        <f t="shared" si="1"/>
        <v>#VALUE!</v>
      </c>
      <c r="J38" s="68"/>
      <c r="K38" s="68" t="s">
        <v>81</v>
      </c>
      <c r="L38" s="79"/>
      <c r="M38" s="78"/>
      <c r="N38" s="78"/>
    </row>
    <row r="39" spans="2:15" ht="21.75" customHeight="1" x14ac:dyDescent="0.15">
      <c r="B39" s="71" t="s">
        <v>82</v>
      </c>
      <c r="C39" s="72" t="s">
        <v>83</v>
      </c>
      <c r="D39" s="69"/>
      <c r="E39" s="73"/>
      <c r="F39" s="76">
        <v>3</v>
      </c>
      <c r="G39" s="70" t="e">
        <f t="shared" si="1"/>
        <v>#VALUE!</v>
      </c>
      <c r="I39" s="52" t="s">
        <v>84</v>
      </c>
      <c r="J39" s="3"/>
      <c r="K39" s="3"/>
      <c r="L39" s="3"/>
      <c r="M39" s="3"/>
      <c r="N39" s="4"/>
    </row>
    <row r="40" spans="2:15" ht="21.75" customHeight="1" x14ac:dyDescent="0.15">
      <c r="B40" s="71" t="s">
        <v>85</v>
      </c>
      <c r="C40" s="72" t="s">
        <v>86</v>
      </c>
      <c r="D40" s="69"/>
      <c r="E40" s="73"/>
      <c r="F40" s="76">
        <v>1</v>
      </c>
      <c r="G40" s="70" t="e">
        <f t="shared" si="1"/>
        <v>#VALUE!</v>
      </c>
      <c r="I40" s="3" t="s">
        <v>87</v>
      </c>
      <c r="J40" s="3"/>
      <c r="K40" s="3"/>
      <c r="L40" s="3"/>
      <c r="M40" s="3"/>
      <c r="N40" s="4"/>
    </row>
    <row r="41" spans="2:15" ht="21.75" customHeight="1" x14ac:dyDescent="0.15">
      <c r="B41" s="71" t="s">
        <v>88</v>
      </c>
      <c r="C41" s="72" t="s">
        <v>89</v>
      </c>
      <c r="D41" s="69"/>
      <c r="E41" s="73"/>
      <c r="F41" s="76">
        <v>3</v>
      </c>
      <c r="G41" s="70" t="e">
        <f t="shared" si="1"/>
        <v>#VALUE!</v>
      </c>
      <c r="I41" s="52" t="s">
        <v>90</v>
      </c>
      <c r="J41" s="3"/>
      <c r="K41" s="3"/>
      <c r="L41" s="3"/>
      <c r="M41" s="3"/>
      <c r="N41" s="4"/>
      <c r="O41" s="19"/>
    </row>
    <row r="42" spans="2:15" ht="21.75" customHeight="1" x14ac:dyDescent="0.15">
      <c r="B42" s="71" t="s">
        <v>91</v>
      </c>
      <c r="C42" s="72" t="s">
        <v>92</v>
      </c>
      <c r="D42" s="69"/>
      <c r="E42" s="73"/>
      <c r="F42" s="76">
        <v>3</v>
      </c>
      <c r="G42" s="70" t="e">
        <f t="shared" si="1"/>
        <v>#VALUE!</v>
      </c>
      <c r="I42" s="3" t="s">
        <v>87</v>
      </c>
      <c r="L42" s="3"/>
      <c r="M42" s="3"/>
      <c r="N42" s="4"/>
    </row>
    <row r="43" spans="2:15" ht="21.75" customHeight="1" x14ac:dyDescent="0.15">
      <c r="B43" s="71" t="s">
        <v>93</v>
      </c>
      <c r="C43" s="72" t="s">
        <v>94</v>
      </c>
      <c r="D43" s="69"/>
      <c r="E43" s="73"/>
      <c r="F43" s="76">
        <v>3</v>
      </c>
      <c r="G43" s="70" t="e">
        <f t="shared" si="1"/>
        <v>#VALUE!</v>
      </c>
      <c r="I43" s="52" t="s">
        <v>95</v>
      </c>
      <c r="N43" s="4"/>
    </row>
    <row r="44" spans="2:15" ht="21.75" customHeight="1" x14ac:dyDescent="0.15">
      <c r="B44" s="71" t="s">
        <v>96</v>
      </c>
      <c r="C44" s="72" t="s">
        <v>97</v>
      </c>
      <c r="D44" s="69"/>
      <c r="E44" s="73"/>
      <c r="F44" s="76">
        <v>3</v>
      </c>
      <c r="G44" s="70" t="e">
        <f t="shared" si="1"/>
        <v>#VALUE!</v>
      </c>
      <c r="I44" s="3" t="s">
        <v>87</v>
      </c>
      <c r="N44" s="4"/>
    </row>
    <row r="45" spans="2:15" ht="21.75" customHeight="1" x14ac:dyDescent="0.15">
      <c r="B45" s="38" t="s">
        <v>98</v>
      </c>
      <c r="C45" s="19"/>
      <c r="D45" s="19"/>
      <c r="E45" s="19"/>
      <c r="F45" s="54">
        <f>SUM(F33:F44)</f>
        <v>32</v>
      </c>
      <c r="G45" s="54" t="e">
        <f>SUM(G33:G44)</f>
        <v>#VALUE!</v>
      </c>
      <c r="K45" s="9"/>
    </row>
    <row r="46" spans="2:15" ht="21.75" customHeight="1" x14ac:dyDescent="0.15">
      <c r="C46" s="4"/>
      <c r="D46" s="50" t="s">
        <v>99</v>
      </c>
      <c r="E46" s="51" t="e">
        <f>SUM(G45)/F45</f>
        <v>#VALUE!</v>
      </c>
      <c r="G46" s="4"/>
      <c r="I46" s="19" t="s">
        <v>100</v>
      </c>
    </row>
    <row r="47" spans="2:15" ht="21.75" customHeight="1" x14ac:dyDescent="0.15">
      <c r="I47" s="42"/>
      <c r="J47" s="42"/>
    </row>
    <row r="48" spans="2:15" ht="21.75" customHeight="1" x14ac:dyDescent="0.15">
      <c r="B48" s="38" t="s">
        <v>101</v>
      </c>
      <c r="C48" s="39"/>
      <c r="D48" s="39"/>
      <c r="E48" s="39"/>
      <c r="F48" s="54">
        <f>SUM(F45)+F31</f>
        <v>71</v>
      </c>
      <c r="G48" s="4" t="e">
        <f>SUM(G45,#REF!,G31)</f>
        <v>#REF!</v>
      </c>
      <c r="I48" s="42"/>
      <c r="J48" s="42"/>
    </row>
    <row r="49" spans="2:14" ht="21.75" customHeight="1" x14ac:dyDescent="0.15">
      <c r="I49" s="42"/>
      <c r="J49" s="42"/>
      <c r="N49" s="4"/>
    </row>
    <row r="50" spans="2:14" ht="21.75" customHeight="1" x14ac:dyDescent="0.15">
      <c r="B50" s="102" t="s">
        <v>102</v>
      </c>
      <c r="C50" s="103"/>
      <c r="D50" s="103"/>
      <c r="E50" s="103"/>
      <c r="F50" s="103"/>
      <c r="G50" s="104"/>
      <c r="I50" s="42"/>
      <c r="J50" s="42"/>
      <c r="L50" s="4"/>
      <c r="M50" s="4"/>
    </row>
    <row r="51" spans="2:14" ht="21.75" customHeight="1" x14ac:dyDescent="0.15">
      <c r="B51" s="105"/>
      <c r="C51" s="106"/>
      <c r="D51" s="106"/>
      <c r="E51" s="106"/>
      <c r="F51" s="106"/>
      <c r="G51" s="107"/>
      <c r="I51" s="52"/>
      <c r="J51" s="53"/>
      <c r="K51" s="4"/>
    </row>
    <row r="52" spans="2:14" ht="21.75" customHeight="1" x14ac:dyDescent="0.15">
      <c r="B52" s="108" t="s">
        <v>103</v>
      </c>
      <c r="C52" s="109"/>
      <c r="D52" s="109"/>
      <c r="E52" s="109"/>
      <c r="F52" s="109"/>
      <c r="G52" s="110"/>
      <c r="I52" s="99" t="s">
        <v>104</v>
      </c>
      <c r="J52" s="100"/>
      <c r="K52" s="100"/>
      <c r="L52" s="100"/>
      <c r="M52" s="100"/>
      <c r="N52" s="101"/>
    </row>
    <row r="53" spans="2:14" ht="21.75" customHeight="1" x14ac:dyDescent="0.15">
      <c r="B53" s="111"/>
      <c r="C53" s="112"/>
      <c r="D53" s="112"/>
      <c r="E53" s="112"/>
      <c r="F53" s="112"/>
      <c r="G53" s="113"/>
      <c r="I53" s="90" t="s">
        <v>105</v>
      </c>
      <c r="J53" s="91"/>
      <c r="K53" s="91"/>
      <c r="L53" s="91"/>
      <c r="M53" s="91"/>
      <c r="N53" s="92"/>
    </row>
    <row r="54" spans="2:14" ht="22.5" customHeight="1" x14ac:dyDescent="0.15">
      <c r="B54" s="111"/>
      <c r="C54" s="112"/>
      <c r="D54" s="112"/>
      <c r="E54" s="112"/>
      <c r="F54" s="112"/>
      <c r="G54" s="113"/>
      <c r="I54" s="93"/>
      <c r="J54" s="94"/>
      <c r="K54" s="94"/>
      <c r="L54" s="94"/>
      <c r="M54" s="94"/>
      <c r="N54" s="95"/>
    </row>
    <row r="55" spans="2:14" ht="21.75" customHeight="1" x14ac:dyDescent="0.15">
      <c r="B55" s="111"/>
      <c r="C55" s="112"/>
      <c r="D55" s="112"/>
      <c r="E55" s="112"/>
      <c r="F55" s="112"/>
      <c r="G55" s="113"/>
      <c r="I55" s="96"/>
      <c r="J55" s="97"/>
      <c r="K55" s="97"/>
      <c r="L55" s="97"/>
      <c r="M55" s="97"/>
      <c r="N55" s="98"/>
    </row>
    <row r="56" spans="2:14" ht="21.75" customHeight="1" x14ac:dyDescent="0.15">
      <c r="B56" s="111"/>
      <c r="C56" s="112"/>
      <c r="D56" s="112"/>
      <c r="E56" s="112"/>
      <c r="F56" s="112"/>
      <c r="G56" s="113"/>
      <c r="I56" s="59" t="s">
        <v>106</v>
      </c>
      <c r="J56" s="67"/>
      <c r="K56" s="61"/>
      <c r="L56" s="28"/>
      <c r="M56" s="29">
        <v>3</v>
      </c>
      <c r="N56" s="28" t="e">
        <f>IF(L56="A",4,IF(L56="B",3,IF(L56="C",2,IF(L56="D",1,IF(L56="F",0,"")))))*M56</f>
        <v>#VALUE!</v>
      </c>
    </row>
    <row r="57" spans="2:14" ht="21.75" customHeight="1" x14ac:dyDescent="0.15">
      <c r="B57" s="111"/>
      <c r="C57" s="112"/>
      <c r="D57" s="112"/>
      <c r="E57" s="112"/>
      <c r="F57" s="112"/>
      <c r="G57" s="113"/>
      <c r="I57" s="59" t="s">
        <v>106</v>
      </c>
      <c r="J57" s="67"/>
      <c r="K57" s="61"/>
      <c r="L57" s="28"/>
      <c r="M57" s="29">
        <v>3</v>
      </c>
      <c r="N57" s="28" t="e">
        <f>IF(L57="A",4,IF(L57="B",3,IF(L57="C",2,IF(L57="D",1,IF(L57="F",0,"")))))*M57</f>
        <v>#VALUE!</v>
      </c>
    </row>
    <row r="58" spans="2:14" ht="21.75" customHeight="1" thickBot="1" x14ac:dyDescent="0.2">
      <c r="B58" s="80"/>
      <c r="C58" s="81"/>
      <c r="D58" s="81"/>
      <c r="E58" s="4"/>
      <c r="F58" s="55"/>
      <c r="G58" s="56"/>
      <c r="I58" s="59" t="s">
        <v>106</v>
      </c>
      <c r="J58" s="67"/>
      <c r="K58" s="61"/>
      <c r="L58" s="28"/>
      <c r="M58" s="29">
        <v>3</v>
      </c>
      <c r="N58" s="28" t="e">
        <f>IF(L58="A",4,IF(L58="B",3,IF(L58="C",2,IF(L58="D",1,IF(L58="F",0,"")))))*M58</f>
        <v>#VALUE!</v>
      </c>
    </row>
    <row r="59" spans="2:14" ht="21.75" customHeight="1" x14ac:dyDescent="0.15">
      <c r="B59" s="30"/>
      <c r="C59" s="57" t="s">
        <v>107</v>
      </c>
      <c r="D59" s="31"/>
      <c r="E59" s="31"/>
      <c r="F59" s="86" t="s">
        <v>108</v>
      </c>
      <c r="G59" s="87"/>
      <c r="I59" s="59" t="s">
        <v>106</v>
      </c>
      <c r="J59" s="67"/>
      <c r="K59" s="61"/>
      <c r="L59" s="28"/>
      <c r="M59" s="29">
        <v>3</v>
      </c>
      <c r="N59" s="28" t="e">
        <f>IF(L59="A",4,IF(L59="B",3,IF(L59="C",2,IF(L59="D",1,IF(L59="F",0,"")))))*M59</f>
        <v>#VALUE!</v>
      </c>
    </row>
    <row r="60" spans="2:14" ht="21.75" customHeight="1" x14ac:dyDescent="0.15">
      <c r="M60" s="54">
        <f>SUM(M56:M59)</f>
        <v>12</v>
      </c>
      <c r="N60" s="2" t="e">
        <f>SUM(N56:N59)</f>
        <v>#VALUE!</v>
      </c>
    </row>
    <row r="63" spans="2:14" ht="21.75" customHeight="1" x14ac:dyDescent="0.15">
      <c r="B63" s="58"/>
      <c r="C63" s="58"/>
      <c r="D63" s="58"/>
      <c r="E63" s="58"/>
      <c r="F63" s="58"/>
      <c r="G63" s="58"/>
    </row>
    <row r="64" spans="2:14" ht="21.75" customHeight="1" x14ac:dyDescent="0.15">
      <c r="B64" s="58"/>
      <c r="C64" s="58"/>
      <c r="D64" s="58"/>
      <c r="E64" s="58"/>
      <c r="F64" s="58"/>
      <c r="G64" s="58"/>
    </row>
    <row r="65" spans="2:11" ht="21.75" customHeight="1" x14ac:dyDescent="0.15">
      <c r="B65" s="58"/>
      <c r="C65" s="58"/>
      <c r="D65" s="58"/>
      <c r="E65" s="58"/>
      <c r="F65" s="58"/>
      <c r="G65" s="58"/>
    </row>
    <row r="66" spans="2:11" ht="21.75" customHeight="1" x14ac:dyDescent="0.15">
      <c r="B66" s="58"/>
      <c r="C66" s="58"/>
      <c r="D66" s="58"/>
      <c r="E66" s="58"/>
      <c r="F66" s="58"/>
      <c r="G66" s="58"/>
    </row>
    <row r="67" spans="2:11" ht="21.75" customHeight="1" x14ac:dyDescent="0.15">
      <c r="B67" s="58"/>
      <c r="C67" s="58"/>
      <c r="D67" s="58"/>
      <c r="E67" s="58"/>
      <c r="F67" s="58"/>
      <c r="G67" s="58"/>
    </row>
    <row r="68" spans="2:11" ht="21.75" customHeight="1" x14ac:dyDescent="0.15">
      <c r="B68" s="58"/>
      <c r="C68" s="58"/>
      <c r="D68" s="58"/>
      <c r="E68" s="58"/>
      <c r="F68" s="58"/>
      <c r="G68" s="58"/>
    </row>
    <row r="69" spans="2:11" ht="21.75" customHeight="1" x14ac:dyDescent="0.15">
      <c r="B69" s="58"/>
      <c r="C69" s="58"/>
      <c r="D69" s="58"/>
      <c r="E69" s="58"/>
      <c r="F69" s="58"/>
      <c r="G69" s="58"/>
    </row>
    <row r="71" spans="2:11" ht="21.75" customHeight="1" x14ac:dyDescent="0.15">
      <c r="K71" s="4"/>
    </row>
  </sheetData>
  <mergeCells count="7">
    <mergeCell ref="F59:G59"/>
    <mergeCell ref="D1:K1"/>
    <mergeCell ref="D2:K2"/>
    <mergeCell ref="I53:N55"/>
    <mergeCell ref="I52:N52"/>
    <mergeCell ref="B50:G51"/>
    <mergeCell ref="B52:G57"/>
  </mergeCells>
  <pageMargins left="0.75" right="0.25" top="0.25" bottom="0.25" header="0.3" footer="0.3"/>
  <pageSetup scale="55" orientation="portrait" horizontalDpi="300" verticalDpi="300" r:id="rId1"/>
  <headerFooter alignWithMargins="0"/>
  <colBreaks count="1" manualBreakCount="1">
    <brk id="16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G43"/>
  <sheetViews>
    <sheetView topLeftCell="A10" workbookViewId="0"/>
  </sheetViews>
  <sheetFormatPr baseColWidth="10" defaultColWidth="8.83203125" defaultRowHeight="13" x14ac:dyDescent="0.15"/>
  <sheetData>
    <row r="2" spans="1:7" x14ac:dyDescent="0.15">
      <c r="A2" s="1"/>
      <c r="B2" s="1"/>
      <c r="C2" s="1"/>
      <c r="D2" s="1"/>
      <c r="E2" s="1"/>
      <c r="F2" s="1"/>
      <c r="G2" s="1"/>
    </row>
    <row r="3" spans="1:7" x14ac:dyDescent="0.15">
      <c r="A3" s="1" t="s">
        <v>109</v>
      </c>
      <c r="B3" s="1"/>
      <c r="C3" s="1"/>
      <c r="D3" s="1"/>
      <c r="E3" s="1"/>
      <c r="F3" s="1"/>
      <c r="G3" s="1" t="s">
        <v>110</v>
      </c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x14ac:dyDescent="0.15">
      <c r="A6" s="1" t="s">
        <v>111</v>
      </c>
      <c r="B6" s="1"/>
      <c r="C6" s="1"/>
      <c r="D6" s="1" t="s">
        <v>14</v>
      </c>
      <c r="E6" s="1" t="s">
        <v>15</v>
      </c>
      <c r="F6" s="1" t="s">
        <v>16</v>
      </c>
      <c r="G6" s="1"/>
    </row>
    <row r="7" spans="1:7" x14ac:dyDescent="0.15">
      <c r="A7" s="1"/>
      <c r="B7" s="1"/>
      <c r="C7" s="1"/>
      <c r="D7" s="1"/>
      <c r="E7" s="1"/>
      <c r="F7" s="1"/>
      <c r="G7" s="1"/>
    </row>
    <row r="8" spans="1:7" x14ac:dyDescent="0.15">
      <c r="A8" s="1"/>
      <c r="B8" s="5"/>
      <c r="C8" s="1"/>
      <c r="D8" s="6"/>
      <c r="E8" s="6"/>
      <c r="F8" s="6"/>
      <c r="G8" s="1"/>
    </row>
    <row r="9" spans="1:7" x14ac:dyDescent="0.15">
      <c r="A9" s="1"/>
      <c r="B9" s="5"/>
      <c r="C9" s="1"/>
      <c r="D9" s="6"/>
      <c r="E9" s="6"/>
      <c r="F9" s="6"/>
      <c r="G9" s="1"/>
    </row>
    <row r="10" spans="1:7" x14ac:dyDescent="0.15">
      <c r="A10" s="1"/>
      <c r="B10" s="5"/>
      <c r="C10" s="1"/>
      <c r="D10" s="6"/>
      <c r="E10" s="6"/>
      <c r="F10" s="6"/>
      <c r="G10" s="1"/>
    </row>
    <row r="11" spans="1:7" x14ac:dyDescent="0.15">
      <c r="A11" s="1"/>
      <c r="B11" s="5"/>
      <c r="C11" s="1"/>
      <c r="D11" s="6"/>
      <c r="E11" s="6"/>
      <c r="F11" s="6"/>
      <c r="G11" s="1"/>
    </row>
    <row r="12" spans="1:7" x14ac:dyDescent="0.15">
      <c r="A12" s="1"/>
      <c r="B12" s="1"/>
      <c r="C12" s="1"/>
      <c r="D12" s="1"/>
      <c r="E12" s="1"/>
      <c r="F12" s="1"/>
      <c r="G12" s="1"/>
    </row>
    <row r="13" spans="1:7" x14ac:dyDescent="0.15">
      <c r="A13" s="1" t="s">
        <v>112</v>
      </c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  <row r="15" spans="1:7" x14ac:dyDescent="0.15">
      <c r="A15" s="1"/>
      <c r="B15" s="5"/>
      <c r="C15" s="1"/>
      <c r="D15" s="6"/>
      <c r="E15" s="6"/>
      <c r="F15" s="6"/>
      <c r="G15" s="1"/>
    </row>
    <row r="16" spans="1:7" x14ac:dyDescent="0.15">
      <c r="A16" s="1"/>
      <c r="B16" s="5"/>
      <c r="C16" s="1"/>
      <c r="D16" s="6"/>
      <c r="E16" s="6"/>
      <c r="F16" s="6"/>
      <c r="G16" s="1"/>
    </row>
    <row r="17" spans="1:7" x14ac:dyDescent="0.15">
      <c r="A17" s="1"/>
      <c r="B17" s="5"/>
      <c r="C17" s="1"/>
      <c r="D17" s="6"/>
      <c r="E17" s="6"/>
      <c r="F17" s="6"/>
      <c r="G17" s="1"/>
    </row>
    <row r="18" spans="1:7" x14ac:dyDescent="0.15">
      <c r="A18" s="1"/>
      <c r="B18" s="5"/>
      <c r="C18" s="1"/>
      <c r="D18" s="6"/>
      <c r="E18" s="6"/>
      <c r="F18" s="6"/>
      <c r="G18" s="1"/>
    </row>
    <row r="19" spans="1:7" x14ac:dyDescent="0.15">
      <c r="A19" s="1"/>
      <c r="B19" s="5"/>
      <c r="C19" s="1"/>
      <c r="D19" s="6"/>
      <c r="E19" s="6"/>
      <c r="F19" s="6"/>
      <c r="G19" s="1"/>
    </row>
    <row r="20" spans="1:7" x14ac:dyDescent="0.15">
      <c r="A20" s="1"/>
      <c r="B20" s="5"/>
      <c r="C20" s="1"/>
      <c r="D20" s="6"/>
      <c r="E20" s="6"/>
      <c r="F20" s="6"/>
      <c r="G20" s="1"/>
    </row>
    <row r="21" spans="1:7" x14ac:dyDescent="0.15">
      <c r="A21" s="1"/>
      <c r="B21" s="5"/>
      <c r="C21" s="1"/>
      <c r="D21" s="6"/>
      <c r="E21" s="6"/>
      <c r="F21" s="6"/>
      <c r="G21" s="1"/>
    </row>
    <row r="22" spans="1:7" x14ac:dyDescent="0.15">
      <c r="A22" s="1"/>
      <c r="B22" s="5"/>
      <c r="C22" s="1"/>
      <c r="D22" s="6"/>
      <c r="E22" s="6"/>
      <c r="F22" s="6"/>
      <c r="G22" s="1"/>
    </row>
    <row r="23" spans="1:7" x14ac:dyDescent="0.15">
      <c r="A23" s="1"/>
      <c r="B23" s="5"/>
      <c r="C23" s="1"/>
      <c r="D23" s="6"/>
      <c r="E23" s="6"/>
      <c r="F23" s="6"/>
      <c r="G23" s="1"/>
    </row>
    <row r="24" spans="1:7" x14ac:dyDescent="0.15">
      <c r="A24" s="1"/>
      <c r="B24" s="5"/>
      <c r="C24" s="1"/>
      <c r="D24" s="6"/>
      <c r="E24" s="6"/>
      <c r="F24" s="6"/>
      <c r="G24" s="1"/>
    </row>
    <row r="25" spans="1:7" x14ac:dyDescent="0.15">
      <c r="A25" s="1"/>
      <c r="B25" s="5"/>
      <c r="C25" s="1"/>
      <c r="D25" s="6"/>
      <c r="E25" s="6"/>
      <c r="F25" s="6"/>
      <c r="G25" s="1"/>
    </row>
    <row r="26" spans="1:7" x14ac:dyDescent="0.15">
      <c r="A26" s="1"/>
      <c r="B26" s="5"/>
      <c r="C26" s="1"/>
      <c r="D26" s="6"/>
      <c r="E26" s="6"/>
      <c r="F26" s="6"/>
      <c r="G26" s="1"/>
    </row>
    <row r="27" spans="1:7" x14ac:dyDescent="0.15">
      <c r="A27" s="1"/>
      <c r="B27" s="5"/>
      <c r="C27" s="1"/>
      <c r="D27" s="6"/>
      <c r="E27" s="6"/>
      <c r="F27" s="6"/>
      <c r="G27" s="1"/>
    </row>
    <row r="28" spans="1:7" x14ac:dyDescent="0.15">
      <c r="A28" s="1"/>
      <c r="B28" s="5"/>
      <c r="C28" s="1"/>
      <c r="D28" s="6"/>
      <c r="E28" s="6"/>
      <c r="F28" s="6"/>
      <c r="G28" s="1"/>
    </row>
    <row r="29" spans="1:7" x14ac:dyDescent="0.15">
      <c r="A29" s="1"/>
      <c r="B29" s="5"/>
      <c r="C29" s="1"/>
      <c r="D29" s="6"/>
      <c r="E29" s="6"/>
      <c r="F29" s="6"/>
      <c r="G29" s="1"/>
    </row>
    <row r="30" spans="1:7" x14ac:dyDescent="0.15">
      <c r="A30" s="1"/>
      <c r="B30" s="5"/>
      <c r="C30" s="1"/>
      <c r="D30" s="6"/>
      <c r="E30" s="6"/>
      <c r="F30" s="6"/>
      <c r="G30" s="1"/>
    </row>
    <row r="31" spans="1:7" x14ac:dyDescent="0.15">
      <c r="A31" s="1"/>
      <c r="B31" s="7"/>
      <c r="C31" s="1"/>
      <c r="D31" s="6"/>
      <c r="E31" s="6"/>
      <c r="F31" s="6"/>
      <c r="G31" s="1"/>
    </row>
    <row r="32" spans="1:7" x14ac:dyDescent="0.15">
      <c r="A32" s="1"/>
      <c r="B32" s="7"/>
      <c r="C32" s="1"/>
      <c r="D32" s="6"/>
      <c r="E32" s="6"/>
      <c r="F32" s="6"/>
      <c r="G32" s="1"/>
    </row>
    <row r="33" spans="1:7" x14ac:dyDescent="0.15">
      <c r="G33" s="1"/>
    </row>
    <row r="34" spans="1:7" x14ac:dyDescent="0.15">
      <c r="A34" s="1" t="s">
        <v>113</v>
      </c>
      <c r="B34" s="1"/>
      <c r="C34" s="1"/>
      <c r="D34" s="1"/>
      <c r="E34" s="1"/>
      <c r="F34" s="1"/>
      <c r="G34" s="1"/>
    </row>
    <row r="35" spans="1:7" x14ac:dyDescent="0.15">
      <c r="A35" s="1"/>
      <c r="B35" s="5"/>
      <c r="C35" s="1"/>
      <c r="D35" s="6"/>
      <c r="E35" s="6"/>
      <c r="F35" s="6"/>
      <c r="G35" s="1"/>
    </row>
    <row r="36" spans="1:7" x14ac:dyDescent="0.15">
      <c r="A36" s="1"/>
      <c r="B36" s="5"/>
      <c r="C36" s="1"/>
      <c r="D36" s="6"/>
      <c r="E36" s="6"/>
      <c r="F36" s="6"/>
      <c r="G36" s="1"/>
    </row>
    <row r="37" spans="1:7" x14ac:dyDescent="0.15">
      <c r="A37" s="1"/>
      <c r="B37" s="5"/>
      <c r="C37" s="1"/>
      <c r="D37" s="6"/>
      <c r="E37" s="6"/>
      <c r="F37" s="6"/>
      <c r="G37" s="1"/>
    </row>
    <row r="38" spans="1:7" x14ac:dyDescent="0.15">
      <c r="A38" s="1"/>
      <c r="B38" s="5"/>
      <c r="C38" s="1"/>
      <c r="D38" s="6"/>
      <c r="E38" s="6"/>
      <c r="F38" s="6"/>
      <c r="G38" s="1"/>
    </row>
    <row r="39" spans="1:7" x14ac:dyDescent="0.15">
      <c r="A39" s="1"/>
      <c r="B39" s="5"/>
      <c r="C39" s="1"/>
      <c r="D39" s="6"/>
      <c r="E39" s="6"/>
      <c r="F39" s="6"/>
      <c r="G39" s="1"/>
    </row>
    <row r="40" spans="1:7" x14ac:dyDescent="0.15">
      <c r="A40" s="1"/>
      <c r="B40" s="5"/>
      <c r="C40" s="1"/>
      <c r="D40" s="6"/>
      <c r="E40" s="6"/>
      <c r="F40" s="6"/>
      <c r="G40" s="1"/>
    </row>
    <row r="41" spans="1:7" x14ac:dyDescent="0.15">
      <c r="A41" s="1"/>
      <c r="B41" s="1"/>
      <c r="C41" s="1"/>
      <c r="D41" s="1"/>
      <c r="E41" s="1"/>
      <c r="F41" s="1"/>
      <c r="G41" s="1"/>
    </row>
    <row r="42" spans="1:7" x14ac:dyDescent="0.15">
      <c r="A42" s="1"/>
      <c r="B42" s="1"/>
      <c r="C42" s="1"/>
      <c r="D42" s="1"/>
      <c r="E42" s="1"/>
      <c r="F42" s="1"/>
      <c r="G42" s="1"/>
    </row>
    <row r="43" spans="1:7" x14ac:dyDescent="0.15">
      <c r="A43" s="1" t="s">
        <v>114</v>
      </c>
      <c r="B43" s="1"/>
      <c r="E43" s="1">
        <f>SUM(E8:E40)</f>
        <v>0</v>
      </c>
      <c r="F43" s="1">
        <f>SUM(F8:F40)</f>
        <v>0</v>
      </c>
      <c r="G43" s="1"/>
    </row>
  </sheetData>
  <pageMargins left="0.75" right="0.75" top="1" bottom="1" header="0.5" footer="0.5"/>
  <pageSetup orientation="portrait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Back</vt:lpstr>
      <vt:lpstr>Front!Print_Area</vt:lpstr>
    </vt:vector>
  </TitlesOfParts>
  <Manager/>
  <Company>ULM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Ken Alford</dc:creator>
  <cp:keywords/>
  <dc:description/>
  <cp:lastModifiedBy>Microsoft Office User</cp:lastModifiedBy>
  <cp:revision/>
  <cp:lastPrinted>2022-04-26T18:26:14Z</cp:lastPrinted>
  <dcterms:created xsi:type="dcterms:W3CDTF">2003-02-25T17:48:08Z</dcterms:created>
  <dcterms:modified xsi:type="dcterms:W3CDTF">2022-07-19T14:48:23Z</dcterms:modified>
  <cp:category/>
  <cp:contentStatus/>
</cp:coreProperties>
</file>